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Y:\HALDUSTALITUS\KINNISVARATIIM\Kristel\1 ÜÜRILEPINGUD\2023\SKA\Tallinna 30, Rakvere\"/>
    </mc:Choice>
  </mc:AlternateContent>
  <xr:revisionPtr revIDLastSave="0" documentId="13_ncr:1_{B200FAEA-68D6-47EB-AF37-670DE138C7DE}" xr6:coauthVersionLast="47" xr6:coauthVersionMax="47" xr10:uidLastSave="{00000000-0000-0000-0000-000000000000}"/>
  <bookViews>
    <workbookView xWindow="-120" yWindow="-120" windowWidth="29040" windowHeight="15840" tabRatio="683" xr2:uid="{00000000-000D-0000-FFFF-FFFF00000000}"/>
  </bookViews>
  <sheets>
    <sheet name="Tööde loetelu" sheetId="2" r:id="rId1"/>
    <sheet name="Sisustuse loetelu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F8" i="3"/>
  <c r="F9" i="3"/>
  <c r="E17" i="2"/>
  <c r="E18" i="2" s="1"/>
  <c r="F10" i="3" l="1"/>
  <c r="F11" i="3" s="1"/>
  <c r="F12" i="3" s="1"/>
  <c r="F13" i="3" s="1"/>
  <c r="F14" i="3" s="1"/>
  <c r="F15" i="3" s="1"/>
  <c r="F16" i="3" s="1"/>
  <c r="E19" i="2"/>
  <c r="E20" i="2" l="1"/>
  <c r="E21" i="2" s="1"/>
  <c r="E22" i="2" s="1"/>
  <c r="E23" i="2" s="1"/>
</calcChain>
</file>

<file path=xl/sharedStrings.xml><?xml version="1.0" encoding="utf-8"?>
<sst xmlns="http://schemas.openxmlformats.org/spreadsheetml/2006/main" count="46" uniqueCount="39">
  <si>
    <t>Lisa nr 1</t>
  </si>
  <si>
    <t>Jrk
nr</t>
  </si>
  <si>
    <t xml:space="preserve">Töö nimetus </t>
  </si>
  <si>
    <t>Eeldatav maksumus, EUR, km-ta</t>
  </si>
  <si>
    <t>Tööde maksumus ilma reservita</t>
  </si>
  <si>
    <t>Tellija reserv</t>
  </si>
  <si>
    <t>Tööde maksumus koos reserviga:</t>
  </si>
  <si>
    <t>Tööde maksumus kokku km-ta</t>
  </si>
  <si>
    <t>Käibemaks</t>
  </si>
  <si>
    <t>Tööde maksumus kokku koos km-ga</t>
  </si>
  <si>
    <t>Lisa nr 2</t>
  </si>
  <si>
    <t>Jrk nr</t>
  </si>
  <si>
    <t>Nimetus</t>
  </si>
  <si>
    <t>Kogus, tk</t>
  </si>
  <si>
    <t>Hind, EUR, km-ta</t>
  </si>
  <si>
    <t>Tavasisustus</t>
  </si>
  <si>
    <t>Erisisustus</t>
  </si>
  <si>
    <t>Eeldatav maksumus kokku, km-ta:</t>
  </si>
  <si>
    <t>Sisustuse maksumus koos reserviga:</t>
  </si>
  <si>
    <t>Sisustuse maksumus kokku km-ta</t>
  </si>
  <si>
    <t>Sisustuse maksumus kokku koos km-ga</t>
  </si>
  <si>
    <t>Tööde loetelu ja eeldatav maksumus - Rakvere, Tallinna tn 30</t>
  </si>
  <si>
    <t>I korruse kaugtöökohad ( nr 12) ettevalmistustööd</t>
  </si>
  <si>
    <t>I korruse kaugtöökohad (nr 12) viimistlustööd põrand-seinad-ripplagi</t>
  </si>
  <si>
    <t>I korruse kaugtöökohad (nr 12) tugev- ja nõrkvoolutööd</t>
  </si>
  <si>
    <t>I korruse kaugtöökohad (nr 12) ehituse muud kulud</t>
  </si>
  <si>
    <t>II korruse puhkeruum (nr 21) ettevalmistustööd</t>
  </si>
  <si>
    <t>II korruse puhkeruum (nr 21) viimistlustööd põrand-seinad-ripplagi</t>
  </si>
  <si>
    <t>II korruse puhkeruum (nr 21) tugev- ja nõrkvoolutööd</t>
  </si>
  <si>
    <t>II korruse puhkeruum (nr 21) vesi-kanalisatsioonitööd</t>
  </si>
  <si>
    <t>II korruse puhkeruum (nr 21) ehituse muud kulud</t>
  </si>
  <si>
    <t xml:space="preserve">Köögitehnika komplekt </t>
  </si>
  <si>
    <t>Kraanikauss, segisti</t>
  </si>
  <si>
    <t>Sisustuse nimekiri ja eeldatav maksumus - Rakvere, Tallinna tn 30</t>
  </si>
  <si>
    <t>x</t>
  </si>
  <si>
    <t>Üürilepingu nr KPJ-4/2022-221 lisale nr 6.1</t>
  </si>
  <si>
    <t>Köögimööbel koos paigaldusega</t>
  </si>
  <si>
    <t>kaugtöökohtade ja puhkeruumi parendustööd</t>
  </si>
  <si>
    <t>RKASi projektijuhtimise tasu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</si>
</sst>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0" fillId="0" borderId="0"/>
    <xf numFmtId="0" fontId="8" fillId="0" borderId="0"/>
    <xf numFmtId="0" fontId="9" fillId="0" borderId="0"/>
    <xf numFmtId="0" fontId="7" fillId="0" borderId="0"/>
    <xf numFmtId="0" fontId="6" fillId="0" borderId="0"/>
    <xf numFmtId="0" fontId="9" fillId="0" borderId="0"/>
    <xf numFmtId="0" fontId="10" fillId="0" borderId="0"/>
  </cellStyleXfs>
  <cellXfs count="97">
    <xf numFmtId="0" fontId="0" fillId="0" borderId="0" xfId="0"/>
    <xf numFmtId="0" fontId="13" fillId="0" borderId="0" xfId="5" applyFont="1"/>
    <xf numFmtId="0" fontId="14" fillId="0" borderId="0" xfId="6" applyFont="1"/>
    <xf numFmtId="0" fontId="15" fillId="0" borderId="0" xfId="7" applyFont="1" applyAlignment="1">
      <alignment horizontal="right"/>
    </xf>
    <xf numFmtId="0" fontId="13" fillId="0" borderId="0" xfId="5" applyFont="1" applyAlignment="1">
      <alignment horizontal="left"/>
    </xf>
    <xf numFmtId="0" fontId="10" fillId="0" borderId="0" xfId="7" applyAlignment="1">
      <alignment horizontal="right"/>
    </xf>
    <xf numFmtId="0" fontId="12" fillId="0" borderId="23" xfId="5" applyFont="1" applyBorder="1" applyAlignment="1">
      <alignment wrapText="1"/>
    </xf>
    <xf numFmtId="0" fontId="12" fillId="0" borderId="22" xfId="5" applyFont="1" applyBorder="1" applyAlignment="1">
      <alignment horizontal="center"/>
    </xf>
    <xf numFmtId="0" fontId="12" fillId="0" borderId="24" xfId="5" applyFont="1" applyBorder="1" applyAlignment="1">
      <alignment horizontal="center"/>
    </xf>
    <xf numFmtId="0" fontId="12" fillId="0" borderId="24" xfId="5" applyFont="1" applyBorder="1" applyAlignment="1">
      <alignment horizontal="center" wrapText="1"/>
    </xf>
    <xf numFmtId="0" fontId="12" fillId="0" borderId="25" xfId="5" applyFont="1" applyBorder="1" applyAlignment="1">
      <alignment horizontal="center" wrapText="1"/>
    </xf>
    <xf numFmtId="0" fontId="12" fillId="0" borderId="23" xfId="5" applyFont="1" applyBorder="1" applyAlignment="1">
      <alignment horizontal="center"/>
    </xf>
    <xf numFmtId="0" fontId="12" fillId="0" borderId="25" xfId="5" applyFont="1" applyBorder="1" applyAlignment="1">
      <alignment horizontal="center"/>
    </xf>
    <xf numFmtId="0" fontId="13" fillId="0" borderId="26" xfId="5" applyFont="1" applyBorder="1"/>
    <xf numFmtId="0" fontId="6" fillId="0" borderId="11" xfId="5" applyBorder="1"/>
    <xf numFmtId="2" fontId="6" fillId="0" borderId="11" xfId="5" applyNumberFormat="1" applyBorder="1"/>
    <xf numFmtId="0" fontId="6" fillId="0" borderId="27" xfId="5" applyBorder="1"/>
    <xf numFmtId="0" fontId="13" fillId="0" borderId="28" xfId="5" applyFont="1" applyBorder="1"/>
    <xf numFmtId="0" fontId="6" fillId="0" borderId="1" xfId="5" applyBorder="1"/>
    <xf numFmtId="2" fontId="6" fillId="0" borderId="1" xfId="5" applyNumberFormat="1" applyBorder="1"/>
    <xf numFmtId="0" fontId="6" fillId="0" borderId="29" xfId="5" applyBorder="1"/>
    <xf numFmtId="0" fontId="6" fillId="0" borderId="30" xfId="5" applyBorder="1"/>
    <xf numFmtId="0" fontId="6" fillId="0" borderId="0" xfId="5"/>
    <xf numFmtId="0" fontId="12" fillId="0" borderId="0" xfId="5" applyFont="1"/>
    <xf numFmtId="9" fontId="6" fillId="3" borderId="19" xfId="5" applyNumberFormat="1" applyFill="1" applyBorder="1" applyAlignment="1">
      <alignment horizontal="right"/>
    </xf>
    <xf numFmtId="0" fontId="11" fillId="0" borderId="0" xfId="5" applyFont="1"/>
    <xf numFmtId="4" fontId="13" fillId="0" borderId="0" xfId="5" applyNumberFormat="1" applyFont="1"/>
    <xf numFmtId="0" fontId="17" fillId="0" borderId="0" xfId="1" applyFont="1" applyAlignment="1">
      <alignment horizontal="right"/>
    </xf>
    <xf numFmtId="0" fontId="18" fillId="0" borderId="0" xfId="1" applyFont="1" applyAlignment="1">
      <alignment horizontal="right"/>
    </xf>
    <xf numFmtId="0" fontId="17" fillId="0" borderId="0" xfId="0" applyFont="1" applyAlignment="1">
      <alignment vertical="center"/>
    </xf>
    <xf numFmtId="0" fontId="6" fillId="0" borderId="0" xfId="0" applyFont="1"/>
    <xf numFmtId="0" fontId="17" fillId="0" borderId="4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4" fontId="18" fillId="0" borderId="2" xfId="0" applyNumberFormat="1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18" fillId="0" borderId="14" xfId="0" applyFont="1" applyBorder="1" applyAlignment="1">
      <alignment vertical="center" wrapText="1"/>
    </xf>
    <xf numFmtId="0" fontId="18" fillId="2" borderId="20" xfId="0" applyFont="1" applyFill="1" applyBorder="1" applyAlignment="1">
      <alignment vertical="center" wrapText="1"/>
    </xf>
    <xf numFmtId="0" fontId="6" fillId="2" borderId="21" xfId="0" applyFont="1" applyFill="1" applyBorder="1"/>
    <xf numFmtId="0" fontId="18" fillId="0" borderId="17" xfId="0" applyFont="1" applyBorder="1" applyAlignment="1">
      <alignment vertical="center" wrapText="1"/>
    </xf>
    <xf numFmtId="0" fontId="6" fillId="0" borderId="13" xfId="0" applyFont="1" applyBorder="1" applyAlignment="1">
      <alignment horizontal="right"/>
    </xf>
    <xf numFmtId="0" fontId="18" fillId="0" borderId="8" xfId="0" applyFont="1" applyBorder="1" applyAlignment="1">
      <alignment vertical="center" wrapText="1"/>
    </xf>
    <xf numFmtId="0" fontId="6" fillId="0" borderId="9" xfId="0" applyFont="1" applyBorder="1"/>
    <xf numFmtId="0" fontId="6" fillId="0" borderId="0" xfId="0" applyFont="1" applyAlignment="1">
      <alignment horizontal="center"/>
    </xf>
    <xf numFmtId="0" fontId="12" fillId="0" borderId="1" xfId="0" applyFont="1" applyBorder="1"/>
    <xf numFmtId="4" fontId="6" fillId="0" borderId="0" xfId="0" applyNumberFormat="1" applyFont="1"/>
    <xf numFmtId="0" fontId="18" fillId="0" borderId="4" xfId="0" applyFont="1" applyBorder="1" applyAlignment="1">
      <alignment vertical="center" wrapText="1"/>
    </xf>
    <xf numFmtId="0" fontId="6" fillId="0" borderId="40" xfId="0" applyFont="1" applyBorder="1"/>
    <xf numFmtId="0" fontId="17" fillId="0" borderId="32" xfId="0" applyFont="1" applyBorder="1" applyAlignment="1">
      <alignment vertical="center" wrapText="1"/>
    </xf>
    <xf numFmtId="0" fontId="18" fillId="0" borderId="41" xfId="0" applyFont="1" applyBorder="1" applyAlignment="1">
      <alignment vertical="center" wrapText="1"/>
    </xf>
    <xf numFmtId="0" fontId="6" fillId="0" borderId="40" xfId="0" applyFont="1" applyBorder="1" applyAlignment="1">
      <alignment horizontal="right"/>
    </xf>
    <xf numFmtId="9" fontId="18" fillId="0" borderId="41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2" fillId="2" borderId="43" xfId="0" applyFont="1" applyFill="1" applyBorder="1" applyAlignment="1">
      <alignment horizontal="right"/>
    </xf>
    <xf numFmtId="9" fontId="6" fillId="0" borderId="44" xfId="0" applyNumberFormat="1" applyFont="1" applyBorder="1" applyAlignment="1">
      <alignment horizontal="right"/>
    </xf>
    <xf numFmtId="0" fontId="12" fillId="0" borderId="45" xfId="0" applyFont="1" applyBorder="1" applyAlignment="1">
      <alignment horizontal="right"/>
    </xf>
    <xf numFmtId="0" fontId="17" fillId="0" borderId="46" xfId="0" applyFont="1" applyBorder="1" applyAlignment="1">
      <alignment horizontal="center" vertical="center" wrapText="1"/>
    </xf>
    <xf numFmtId="0" fontId="5" fillId="0" borderId="3" xfId="5" applyFont="1" applyBorder="1" applyAlignment="1">
      <alignment horizontal="left"/>
    </xf>
    <xf numFmtId="9" fontId="20" fillId="0" borderId="42" xfId="0" applyNumberFormat="1" applyFont="1" applyBorder="1" applyAlignment="1">
      <alignment horizontal="right"/>
    </xf>
    <xf numFmtId="9" fontId="20" fillId="0" borderId="7" xfId="5" applyNumberFormat="1" applyFont="1" applyBorder="1" applyAlignment="1">
      <alignment horizontal="right"/>
    </xf>
    <xf numFmtId="9" fontId="20" fillId="0" borderId="16" xfId="5" applyNumberFormat="1" applyFont="1" applyBorder="1" applyAlignment="1">
      <alignment horizontal="right"/>
    </xf>
    <xf numFmtId="0" fontId="4" fillId="0" borderId="26" xfId="5" applyFont="1" applyBorder="1" applyAlignment="1">
      <alignment horizontal="center"/>
    </xf>
    <xf numFmtId="0" fontId="4" fillId="0" borderId="51" xfId="5" applyFont="1" applyBorder="1" applyAlignment="1">
      <alignment horizontal="center"/>
    </xf>
    <xf numFmtId="3" fontId="18" fillId="0" borderId="47" xfId="0" applyNumberFormat="1" applyFont="1" applyBorder="1" applyAlignment="1">
      <alignment vertical="center" wrapText="1"/>
    </xf>
    <xf numFmtId="3" fontId="18" fillId="0" borderId="46" xfId="0" applyNumberFormat="1" applyFont="1" applyBorder="1" applyAlignment="1">
      <alignment vertical="center" wrapText="1"/>
    </xf>
    <xf numFmtId="3" fontId="18" fillId="0" borderId="48" xfId="0" applyNumberFormat="1" applyFont="1" applyBorder="1" applyAlignment="1">
      <alignment vertical="center" wrapText="1"/>
    </xf>
    <xf numFmtId="3" fontId="17" fillId="0" borderId="47" xfId="0" applyNumberFormat="1" applyFont="1" applyBorder="1" applyAlignment="1">
      <alignment vertical="center" wrapText="1"/>
    </xf>
    <xf numFmtId="3" fontId="17" fillId="2" borderId="39" xfId="0" applyNumberFormat="1" applyFont="1" applyFill="1" applyBorder="1" applyAlignment="1">
      <alignment vertical="center" wrapText="1"/>
    </xf>
    <xf numFmtId="3" fontId="18" fillId="0" borderId="49" xfId="0" applyNumberFormat="1" applyFont="1" applyBorder="1" applyAlignment="1">
      <alignment vertical="center" wrapText="1"/>
    </xf>
    <xf numFmtId="3" fontId="17" fillId="0" borderId="50" xfId="0" applyNumberFormat="1" applyFont="1" applyBorder="1" applyAlignment="1">
      <alignment vertical="center" wrapText="1"/>
    </xf>
    <xf numFmtId="3" fontId="6" fillId="0" borderId="0" xfId="0" applyNumberFormat="1" applyFont="1"/>
    <xf numFmtId="1" fontId="6" fillId="3" borderId="27" xfId="5" applyNumberFormat="1" applyFill="1" applyBorder="1"/>
    <xf numFmtId="1" fontId="6" fillId="3" borderId="29" xfId="5" applyNumberFormat="1" applyFill="1" applyBorder="1"/>
    <xf numFmtId="1" fontId="12" fillId="2" borderId="5" xfId="5" applyNumberFormat="1" applyFont="1" applyFill="1" applyBorder="1"/>
    <xf numFmtId="1" fontId="6" fillId="3" borderId="7" xfId="5" applyNumberFormat="1" applyFill="1" applyBorder="1"/>
    <xf numFmtId="1" fontId="12" fillId="2" borderId="7" xfId="5" applyNumberFormat="1" applyFont="1" applyFill="1" applyBorder="1"/>
    <xf numFmtId="1" fontId="12" fillId="2" borderId="10" xfId="5" applyNumberFormat="1" applyFont="1" applyFill="1" applyBorder="1"/>
    <xf numFmtId="0" fontId="3" fillId="0" borderId="18" xfId="5" applyFont="1" applyBorder="1" applyAlignment="1">
      <alignment horizontal="left"/>
    </xf>
    <xf numFmtId="0" fontId="1" fillId="0" borderId="15" xfId="0" applyFont="1" applyBorder="1" applyAlignment="1">
      <alignment horizontal="right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3" borderId="28" xfId="5" applyFill="1" applyBorder="1" applyAlignment="1">
      <alignment horizontal="right"/>
    </xf>
    <xf numFmtId="0" fontId="6" fillId="3" borderId="1" xfId="5" applyFill="1" applyBorder="1" applyAlignment="1">
      <alignment horizontal="right"/>
    </xf>
    <xf numFmtId="0" fontId="12" fillId="2" borderId="36" xfId="5" applyFont="1" applyFill="1" applyBorder="1" applyAlignment="1">
      <alignment horizontal="right"/>
    </xf>
    <xf numFmtId="0" fontId="12" fillId="2" borderId="37" xfId="5" applyFont="1" applyFill="1" applyBorder="1" applyAlignment="1">
      <alignment horizontal="right"/>
    </xf>
    <xf numFmtId="0" fontId="12" fillId="2" borderId="38" xfId="5" applyFont="1" applyFill="1" applyBorder="1" applyAlignment="1">
      <alignment horizontal="right"/>
    </xf>
    <xf numFmtId="0" fontId="16" fillId="0" borderId="0" xfId="5" applyFont="1" applyAlignment="1">
      <alignment horizontal="center"/>
    </xf>
    <xf numFmtId="0" fontId="12" fillId="2" borderId="31" xfId="5" applyFont="1" applyFill="1" applyBorder="1" applyAlignment="1">
      <alignment horizontal="right"/>
    </xf>
    <xf numFmtId="0" fontId="12" fillId="2" borderId="32" xfId="5" applyFont="1" applyFill="1" applyBorder="1" applyAlignment="1">
      <alignment horizontal="right"/>
    </xf>
    <xf numFmtId="0" fontId="12" fillId="2" borderId="33" xfId="5" applyFont="1" applyFill="1" applyBorder="1" applyAlignment="1">
      <alignment horizontal="right"/>
    </xf>
    <xf numFmtId="0" fontId="12" fillId="2" borderId="34" xfId="5" applyFont="1" applyFill="1" applyBorder="1" applyAlignment="1">
      <alignment horizontal="right"/>
    </xf>
    <xf numFmtId="0" fontId="12" fillId="2" borderId="0" xfId="5" applyFont="1" applyFill="1" applyAlignment="1">
      <alignment horizontal="right"/>
    </xf>
    <xf numFmtId="0" fontId="12" fillId="2" borderId="35" xfId="5" applyFont="1" applyFill="1" applyBorder="1" applyAlignment="1">
      <alignment horizontal="right"/>
    </xf>
    <xf numFmtId="0" fontId="1" fillId="3" borderId="28" xfId="5" applyFont="1" applyFill="1" applyBorder="1" applyAlignment="1">
      <alignment horizontal="right"/>
    </xf>
    <xf numFmtId="0" fontId="12" fillId="2" borderId="28" xfId="5" applyFont="1" applyFill="1" applyBorder="1" applyAlignment="1">
      <alignment horizontal="right"/>
    </xf>
    <xf numFmtId="0" fontId="12" fillId="2" borderId="1" xfId="5" applyFont="1" applyFill="1" applyBorder="1" applyAlignment="1">
      <alignment horizontal="right"/>
    </xf>
  </cellXfs>
  <cellStyles count="8">
    <cellStyle name="Normaallaad" xfId="0" builtinId="0"/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kas.sharepoint.com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5"/>
  <sheetViews>
    <sheetView tabSelected="1" zoomScaleNormal="100" workbookViewId="0">
      <pane ySplit="7" topLeftCell="A8" activePane="bottomLeft" state="frozen"/>
      <selection pane="bottomLeft" activeCell="L11" sqref="L11"/>
    </sheetView>
  </sheetViews>
  <sheetFormatPr defaultColWidth="9.28515625" defaultRowHeight="14.4" x14ac:dyDescent="0.3"/>
  <cols>
    <col min="1" max="1" width="4.28515625" style="30" customWidth="1"/>
    <col min="2" max="2" width="5.42578125" style="30" customWidth="1"/>
    <col min="3" max="3" width="83" style="30" customWidth="1"/>
    <col min="4" max="4" width="6.28515625" style="30" customWidth="1"/>
    <col min="5" max="5" width="18.140625" style="43" customWidth="1"/>
    <col min="6" max="6" width="9.28515625" style="30"/>
    <col min="7" max="7" width="11.7109375" style="30" bestFit="1" customWidth="1"/>
    <col min="8" max="16384" width="9.28515625" style="30"/>
  </cols>
  <sheetData>
    <row r="1" spans="2:5" x14ac:dyDescent="0.3">
      <c r="E1" s="27" t="s">
        <v>0</v>
      </c>
    </row>
    <row r="2" spans="2:5" x14ac:dyDescent="0.3">
      <c r="E2" s="28" t="s">
        <v>35</v>
      </c>
    </row>
    <row r="4" spans="2:5" x14ac:dyDescent="0.3">
      <c r="B4" s="79" t="s">
        <v>21</v>
      </c>
      <c r="C4" s="79"/>
      <c r="D4" s="79"/>
      <c r="E4" s="79"/>
    </row>
    <row r="5" spans="2:5" x14ac:dyDescent="0.3">
      <c r="C5" s="80" t="s">
        <v>37</v>
      </c>
      <c r="D5" s="81"/>
      <c r="E5" s="81"/>
    </row>
    <row r="6" spans="2:5" ht="15" thickBot="1" x14ac:dyDescent="0.35">
      <c r="B6" s="29"/>
    </row>
    <row r="7" spans="2:5" ht="43.2" x14ac:dyDescent="0.3">
      <c r="B7" s="31" t="s">
        <v>1</v>
      </c>
      <c r="C7" s="32" t="s">
        <v>2</v>
      </c>
      <c r="D7" s="48"/>
      <c r="E7" s="56" t="s">
        <v>3</v>
      </c>
    </row>
    <row r="8" spans="2:5" x14ac:dyDescent="0.3">
      <c r="B8" s="33">
        <v>1</v>
      </c>
      <c r="C8" s="34" t="s">
        <v>22</v>
      </c>
      <c r="D8" s="49"/>
      <c r="E8" s="63">
        <v>400</v>
      </c>
    </row>
    <row r="9" spans="2:5" x14ac:dyDescent="0.3">
      <c r="B9" s="33">
        <v>2</v>
      </c>
      <c r="C9" s="34" t="s">
        <v>23</v>
      </c>
      <c r="D9" s="49"/>
      <c r="E9" s="63">
        <v>2800</v>
      </c>
    </row>
    <row r="10" spans="2:5" x14ac:dyDescent="0.3">
      <c r="B10" s="33">
        <v>3</v>
      </c>
      <c r="C10" s="34" t="s">
        <v>24</v>
      </c>
      <c r="D10" s="49"/>
      <c r="E10" s="63">
        <v>1150</v>
      </c>
    </row>
    <row r="11" spans="2:5" x14ac:dyDescent="0.3">
      <c r="B11" s="33">
        <v>4</v>
      </c>
      <c r="C11" s="34" t="s">
        <v>25</v>
      </c>
      <c r="D11" s="49"/>
      <c r="E11" s="63">
        <v>350</v>
      </c>
    </row>
    <row r="12" spans="2:5" x14ac:dyDescent="0.3">
      <c r="B12" s="33">
        <v>5</v>
      </c>
      <c r="C12" s="34" t="s">
        <v>26</v>
      </c>
      <c r="D12" s="49"/>
      <c r="E12" s="63">
        <v>400</v>
      </c>
    </row>
    <row r="13" spans="2:5" x14ac:dyDescent="0.3">
      <c r="B13" s="33">
        <v>6</v>
      </c>
      <c r="C13" s="34" t="s">
        <v>27</v>
      </c>
      <c r="D13" s="49"/>
      <c r="E13" s="63">
        <v>3400</v>
      </c>
    </row>
    <row r="14" spans="2:5" x14ac:dyDescent="0.3">
      <c r="B14" s="33">
        <v>7</v>
      </c>
      <c r="C14" s="34" t="s">
        <v>28</v>
      </c>
      <c r="D14" s="49"/>
      <c r="E14" s="63">
        <v>1800</v>
      </c>
    </row>
    <row r="15" spans="2:5" x14ac:dyDescent="0.3">
      <c r="B15" s="33">
        <v>8</v>
      </c>
      <c r="C15" s="34" t="s">
        <v>29</v>
      </c>
      <c r="D15" s="49"/>
      <c r="E15" s="63">
        <v>960</v>
      </c>
    </row>
    <row r="16" spans="2:5" ht="15" thickBot="1" x14ac:dyDescent="0.35">
      <c r="B16" s="33">
        <v>9</v>
      </c>
      <c r="C16" s="34" t="s">
        <v>30</v>
      </c>
      <c r="D16" s="49"/>
      <c r="E16" s="63">
        <v>450</v>
      </c>
    </row>
    <row r="17" spans="2:8" x14ac:dyDescent="0.3">
      <c r="B17" s="46"/>
      <c r="C17" s="47"/>
      <c r="D17" s="50" t="s">
        <v>4</v>
      </c>
      <c r="E17" s="64">
        <f>SUM(E8:E16)</f>
        <v>11710</v>
      </c>
    </row>
    <row r="18" spans="2:8" ht="15" customHeight="1" x14ac:dyDescent="0.3">
      <c r="B18" s="33"/>
      <c r="C18" s="35" t="s">
        <v>5</v>
      </c>
      <c r="D18" s="51">
        <v>0.05</v>
      </c>
      <c r="E18" s="65">
        <f>E17*D18</f>
        <v>585.5</v>
      </c>
    </row>
    <row r="19" spans="2:8" ht="15" customHeight="1" x14ac:dyDescent="0.3">
      <c r="B19" s="33"/>
      <c r="C19" s="44"/>
      <c r="D19" s="52" t="s">
        <v>6</v>
      </c>
      <c r="E19" s="66">
        <f>E17+E18</f>
        <v>12295.5</v>
      </c>
      <c r="G19" s="70"/>
    </row>
    <row r="20" spans="2:8" ht="15" thickBot="1" x14ac:dyDescent="0.35">
      <c r="B20" s="36"/>
      <c r="C20" s="78" t="s">
        <v>38</v>
      </c>
      <c r="D20" s="58">
        <v>7.0000000000000007E-2</v>
      </c>
      <c r="E20" s="65">
        <f>E19*D20</f>
        <v>860.68500000000006</v>
      </c>
    </row>
    <row r="21" spans="2:8" ht="15" thickBot="1" x14ac:dyDescent="0.35">
      <c r="B21" s="37"/>
      <c r="C21" s="38"/>
      <c r="D21" s="53" t="s">
        <v>7</v>
      </c>
      <c r="E21" s="67">
        <f>E19+E20</f>
        <v>13156.184999999999</v>
      </c>
      <c r="G21" s="70"/>
    </row>
    <row r="22" spans="2:8" x14ac:dyDescent="0.3">
      <c r="B22" s="39"/>
      <c r="C22" s="40" t="s">
        <v>8</v>
      </c>
      <c r="D22" s="54">
        <v>0.2</v>
      </c>
      <c r="E22" s="68">
        <f>D22*E21</f>
        <v>2631.2370000000001</v>
      </c>
    </row>
    <row r="23" spans="2:8" ht="15" thickBot="1" x14ac:dyDescent="0.35">
      <c r="B23" s="41"/>
      <c r="C23" s="42"/>
      <c r="D23" s="55" t="s">
        <v>9</v>
      </c>
      <c r="E23" s="69">
        <f>E21+E22</f>
        <v>15787.421999999999</v>
      </c>
    </row>
    <row r="25" spans="2:8" x14ac:dyDescent="0.3">
      <c r="H25" s="45"/>
    </row>
  </sheetData>
  <mergeCells count="2">
    <mergeCell ref="B4:E4"/>
    <mergeCell ref="C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915C9-6619-4866-902F-810326A0E2A6}">
  <dimension ref="B1:J48"/>
  <sheetViews>
    <sheetView zoomScaleNormal="100" workbookViewId="0">
      <pane ySplit="6" topLeftCell="A7" activePane="bottomLeft" state="frozen"/>
      <selection pane="bottomLeft" activeCell="C28" sqref="C28"/>
    </sheetView>
  </sheetViews>
  <sheetFormatPr defaultColWidth="11.85546875" defaultRowHeight="14.4" x14ac:dyDescent="0.3"/>
  <cols>
    <col min="1" max="1" width="3.28515625" style="1" customWidth="1"/>
    <col min="2" max="2" width="6.28515625" style="1" customWidth="1"/>
    <col min="3" max="3" width="40.85546875" style="4" bestFit="1" customWidth="1"/>
    <col min="4" max="4" width="21.85546875" style="1" bestFit="1" customWidth="1"/>
    <col min="5" max="5" width="12.42578125" style="1" bestFit="1" customWidth="1"/>
    <col min="6" max="6" width="19.42578125" style="1" customWidth="1"/>
    <col min="7" max="8" width="14.140625" style="1" customWidth="1"/>
    <col min="9" max="16384" width="11.85546875" style="1"/>
  </cols>
  <sheetData>
    <row r="1" spans="2:8" x14ac:dyDescent="0.3">
      <c r="C1" s="2"/>
      <c r="G1" s="27"/>
      <c r="H1" s="3" t="s">
        <v>10</v>
      </c>
    </row>
    <row r="2" spans="2:8" x14ac:dyDescent="0.3">
      <c r="H2" s="28" t="s">
        <v>35</v>
      </c>
    </row>
    <row r="3" spans="2:8" x14ac:dyDescent="0.3">
      <c r="G3" s="5"/>
    </row>
    <row r="4" spans="2:8" x14ac:dyDescent="0.3">
      <c r="C4" s="87" t="s">
        <v>33</v>
      </c>
      <c r="D4" s="87"/>
      <c r="E4" s="87"/>
      <c r="F4" s="87"/>
      <c r="G4" s="87"/>
    </row>
    <row r="5" spans="2:8" ht="15" thickBot="1" x14ac:dyDescent="0.35">
      <c r="F5" s="5"/>
    </row>
    <row r="6" spans="2:8" ht="43.8" thickBot="1" x14ac:dyDescent="0.35">
      <c r="B6" s="6" t="s">
        <v>11</v>
      </c>
      <c r="C6" s="7" t="s">
        <v>12</v>
      </c>
      <c r="D6" s="8" t="s">
        <v>13</v>
      </c>
      <c r="E6" s="9" t="s">
        <v>14</v>
      </c>
      <c r="F6" s="10" t="s">
        <v>3</v>
      </c>
      <c r="G6" s="11" t="s">
        <v>15</v>
      </c>
      <c r="H6" s="12" t="s">
        <v>16</v>
      </c>
    </row>
    <row r="7" spans="2:8" x14ac:dyDescent="0.3">
      <c r="B7" s="13">
        <v>1</v>
      </c>
      <c r="C7" s="77" t="s">
        <v>36</v>
      </c>
      <c r="D7" s="14">
        <v>1</v>
      </c>
      <c r="E7" s="15">
        <v>2100</v>
      </c>
      <c r="F7" s="71">
        <f>SUM(D7*E7)</f>
        <v>2100</v>
      </c>
      <c r="G7" s="61" t="s">
        <v>34</v>
      </c>
      <c r="H7" s="16"/>
    </row>
    <row r="8" spans="2:8" x14ac:dyDescent="0.3">
      <c r="B8" s="17">
        <v>2</v>
      </c>
      <c r="C8" s="57" t="s">
        <v>31</v>
      </c>
      <c r="D8" s="18">
        <v>1</v>
      </c>
      <c r="E8" s="19">
        <v>1200</v>
      </c>
      <c r="F8" s="72">
        <f t="shared" ref="F8:F9" si="0">SUM(D8*E8)</f>
        <v>1200</v>
      </c>
      <c r="G8" s="61" t="s">
        <v>34</v>
      </c>
      <c r="H8" s="20"/>
    </row>
    <row r="9" spans="2:8" ht="15" thickBot="1" x14ac:dyDescent="0.35">
      <c r="B9" s="17">
        <v>3</v>
      </c>
      <c r="C9" s="57" t="s">
        <v>32</v>
      </c>
      <c r="D9" s="18">
        <v>1</v>
      </c>
      <c r="E9" s="19">
        <v>250</v>
      </c>
      <c r="F9" s="72">
        <f t="shared" si="0"/>
        <v>250</v>
      </c>
      <c r="G9" s="62" t="s">
        <v>34</v>
      </c>
      <c r="H9" s="21"/>
    </row>
    <row r="10" spans="2:8" x14ac:dyDescent="0.3">
      <c r="B10" s="88" t="s">
        <v>17</v>
      </c>
      <c r="C10" s="89"/>
      <c r="D10" s="89"/>
      <c r="E10" s="90"/>
      <c r="F10" s="73">
        <f>SUM(F7:F9)</f>
        <v>3550</v>
      </c>
      <c r="G10" s="22"/>
      <c r="H10" s="22"/>
    </row>
    <row r="11" spans="2:8" x14ac:dyDescent="0.3">
      <c r="B11" s="82" t="s">
        <v>5</v>
      </c>
      <c r="C11" s="83"/>
      <c r="D11" s="83"/>
      <c r="E11" s="59">
        <v>0.05</v>
      </c>
      <c r="F11" s="74">
        <f>E11*F10</f>
        <v>177.5</v>
      </c>
      <c r="G11" s="22"/>
      <c r="H11" s="22"/>
    </row>
    <row r="12" spans="2:8" x14ac:dyDescent="0.3">
      <c r="B12" s="91" t="s">
        <v>18</v>
      </c>
      <c r="C12" s="92"/>
      <c r="D12" s="92"/>
      <c r="E12" s="93"/>
      <c r="F12" s="75">
        <f>F10+F11</f>
        <v>3727.5</v>
      </c>
      <c r="G12" s="22"/>
      <c r="H12" s="22"/>
    </row>
    <row r="13" spans="2:8" x14ac:dyDescent="0.3">
      <c r="B13" s="94" t="s">
        <v>38</v>
      </c>
      <c r="C13" s="83"/>
      <c r="D13" s="83"/>
      <c r="E13" s="60">
        <v>7.0000000000000007E-2</v>
      </c>
      <c r="F13" s="74">
        <f>E13*F12</f>
        <v>260.92500000000001</v>
      </c>
      <c r="G13" s="23"/>
      <c r="H13" s="23"/>
    </row>
    <row r="14" spans="2:8" x14ac:dyDescent="0.3">
      <c r="B14" s="95" t="s">
        <v>19</v>
      </c>
      <c r="C14" s="96"/>
      <c r="D14" s="96"/>
      <c r="E14" s="96"/>
      <c r="F14" s="75">
        <f>F12+F13</f>
        <v>3988.4250000000002</v>
      </c>
      <c r="G14" s="23"/>
      <c r="H14" s="23"/>
    </row>
    <row r="15" spans="2:8" x14ac:dyDescent="0.3">
      <c r="B15" s="82" t="s">
        <v>8</v>
      </c>
      <c r="C15" s="83"/>
      <c r="D15" s="83"/>
      <c r="E15" s="24">
        <v>0.2</v>
      </c>
      <c r="F15" s="74">
        <f>F14*E15</f>
        <v>797.68500000000006</v>
      </c>
      <c r="G15" s="22"/>
      <c r="H15" s="22"/>
    </row>
    <row r="16" spans="2:8" ht="15" thickBot="1" x14ac:dyDescent="0.35">
      <c r="B16" s="84" t="s">
        <v>20</v>
      </c>
      <c r="C16" s="85"/>
      <c r="D16" s="85"/>
      <c r="E16" s="86"/>
      <c r="F16" s="76">
        <f>F14+F15</f>
        <v>4786.1100000000006</v>
      </c>
      <c r="G16" s="22"/>
      <c r="H16" s="22"/>
    </row>
    <row r="17" spans="3:3" x14ac:dyDescent="0.3">
      <c r="C17" s="25"/>
    </row>
    <row r="48" spans="10:10" x14ac:dyDescent="0.3">
      <c r="J48" s="26"/>
    </row>
  </sheetData>
  <mergeCells count="8">
    <mergeCell ref="B15:D15"/>
    <mergeCell ref="B16:E16"/>
    <mergeCell ref="C4:G4"/>
    <mergeCell ref="B10:E10"/>
    <mergeCell ref="B11:D11"/>
    <mergeCell ref="B12:E12"/>
    <mergeCell ref="B13:D13"/>
    <mergeCell ref="B14:E1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6" ma:contentTypeDescription="Create a new document." ma:contentTypeScope="" ma:versionID="efcef6f8485b4785fb830dd5888b8fa2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4a961b49b7300377d410957567efa52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CDEAC7-4DD5-41FA-9507-79C6E27D4C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Tööde loetelu</vt:lpstr>
      <vt:lpstr>Sisustuse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Kristel Marksalu</cp:lastModifiedBy>
  <cp:revision/>
  <dcterms:created xsi:type="dcterms:W3CDTF">2016-11-01T06:43:12Z</dcterms:created>
  <dcterms:modified xsi:type="dcterms:W3CDTF">2023-11-24T08:39:49Z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Order">
    <vt:r8>5471600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